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-60" yWindow="0" windowWidth="181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1" i="1"/>
  <c r="H3" i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  <c r="G3" i="1"/>
  <c r="G4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</calcChain>
</file>

<file path=xl/sharedStrings.xml><?xml version="1.0" encoding="utf-8"?>
<sst xmlns="http://schemas.openxmlformats.org/spreadsheetml/2006/main" count="24" uniqueCount="23">
  <si>
    <t>Sample</t>
  </si>
  <si>
    <t>Absorbance 1</t>
  </si>
  <si>
    <t>Absorbance 2</t>
  </si>
  <si>
    <t>Absorbance 3</t>
  </si>
  <si>
    <t>Absorbance 4</t>
  </si>
  <si>
    <t>Rejected absorbances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</si>
  <si>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</si>
  <si>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</si>
  <si>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</si>
  <si>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</si>
  <si>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</si>
  <si>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</si>
  <si>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</si>
  <si>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</si>
  <si>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</si>
  <si>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Standard Concentration (µg/ml)</t>
  </si>
  <si>
    <t>Average absorbance</t>
  </si>
  <si>
    <t>.181, .17</t>
  </si>
  <si>
    <t>na</t>
  </si>
  <si>
    <t>.157, .149, .139, .173</t>
  </si>
  <si>
    <t>Calculated concentration</t>
  </si>
  <si>
    <t>Corrected average</t>
  </si>
  <si>
    <t>Vol. for 100 µg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</si>
</sst>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Sheet1!$F$2:$F$8</c:f>
              <c:numCache>
                <c:formatCode>General</c:formatCode>
                <c:ptCount val="7"/>
                <c:pt idx="0">
                  <c:v>2000.0</c:v>
                </c:pt>
                <c:pt idx="1">
                  <c:v>1500.0</c:v>
                </c:pt>
                <c:pt idx="2">
                  <c:v>1000.0</c:v>
                </c:pt>
                <c:pt idx="3">
                  <c:v>750.0</c:v>
                </c:pt>
                <c:pt idx="4">
                  <c:v>500.0</c:v>
                </c:pt>
                <c:pt idx="5">
                  <c:v>250.0</c:v>
                </c:pt>
                <c:pt idx="6">
                  <c:v>125.0</c:v>
                </c:pt>
              </c:numCache>
            </c:numRef>
          </c:xVal>
          <c:yVal>
            <c:numRef>
              <c:f>Sheet1!$H$2:$H$8</c:f>
              <c:numCache>
                <c:formatCode>General</c:formatCode>
                <c:ptCount val="7"/>
                <c:pt idx="0">
                  <c:v>0.110666666666667</c:v>
                </c:pt>
                <c:pt idx="1">
                  <c:v>0.098</c:v>
                </c:pt>
                <c:pt idx="2">
                  <c:v>0.0833333333333333</c:v>
                </c:pt>
                <c:pt idx="3">
                  <c:v>0.0683333333333333</c:v>
                </c:pt>
                <c:pt idx="4">
                  <c:v>0.0473333333333333</c:v>
                </c:pt>
                <c:pt idx="5">
                  <c:v>0.0243333333333333</c:v>
                </c:pt>
                <c:pt idx="6">
                  <c:v>0.0156666666666667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009144"/>
        <c:axId val="2073002296"/>
      </c:scatterChart>
      <c:valAx>
        <c:axId val="2073009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  <a:r>
                  <a:rPr lang="en-US" baseline="0"/>
                  <a:t> of standard (µg/ml)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3002296"/>
        <c:crosses val="autoZero"/>
        <c:crossBetween val="midCat"/>
      </c:valAx>
      <c:valAx>
        <c:axId val="2073002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at 595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3009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812800</xdr:colOff>
      <xdr:row>2</xdr:row>
      <xdr:rowOff>158750</xdr:rowOff>
    </xdr:from>
    <xdr:to>
      <xdr:col>20</xdr:col>
      <xdr:colOff>457200</xdr:colOff>
      <xdr:row>22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C1" workbookViewId="0">
      <selection activeCell="K11" sqref="K11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16</v>
      </c>
      <c r="H1" t="s">
        <v>21</v>
      </c>
      <c r="I1" t="s">
        <v>20</v>
      </c>
      <c r="J1" t="s">
        <v>5</v>
      </c>
      <c r="K1" t="s">
        <v>22</v>
      </c>
    </row>
    <row r="2" spans="1:11">
      <c r="A2" t="s">
        <v>6</v>
      </c>
      <c r="B2">
        <v>0.112</v>
      </c>
      <c r="C2">
        <v>0.114</v>
      </c>
      <c r="D2">
        <v>0.113</v>
      </c>
      <c r="F2">
        <v>2000</v>
      </c>
      <c r="G2">
        <f>AVERAGE(B2:E2)</f>
        <v>0.113</v>
      </c>
      <c r="H2">
        <f>G2-$G$10</f>
        <v>0.11066666666666666</v>
      </c>
    </row>
    <row r="3" spans="1:11">
      <c r="A3" t="s">
        <v>7</v>
      </c>
      <c r="B3">
        <v>9.9000000000000005E-2</v>
      </c>
      <c r="C3">
        <v>0.10199999999999999</v>
      </c>
      <c r="D3">
        <v>0.1</v>
      </c>
      <c r="F3">
        <v>1500</v>
      </c>
      <c r="G3">
        <f t="shared" ref="G3:G26" si="0">AVERAGE(B3:E3)</f>
        <v>0.10033333333333334</v>
      </c>
      <c r="H3">
        <f t="shared" ref="H3:H26" si="1">G3-$G$10</f>
        <v>9.8000000000000004E-2</v>
      </c>
      <c r="J3">
        <v>0.112</v>
      </c>
    </row>
    <row r="4" spans="1:11">
      <c r="A4" t="s">
        <v>8</v>
      </c>
      <c r="B4">
        <v>8.4000000000000005E-2</v>
      </c>
      <c r="C4">
        <v>8.5999999999999993E-2</v>
      </c>
      <c r="D4">
        <v>8.6999999999999994E-2</v>
      </c>
      <c r="F4">
        <v>1000</v>
      </c>
      <c r="G4">
        <f t="shared" si="0"/>
        <v>8.5666666666666669E-2</v>
      </c>
      <c r="H4">
        <f t="shared" si="1"/>
        <v>8.3333333333333329E-2</v>
      </c>
    </row>
    <row r="5" spans="1:11">
      <c r="A5" t="s">
        <v>9</v>
      </c>
      <c r="B5">
        <v>7.1999999999999995E-2</v>
      </c>
      <c r="C5">
        <v>6.8000000000000005E-2</v>
      </c>
      <c r="D5">
        <v>7.1999999999999995E-2</v>
      </c>
      <c r="F5">
        <v>750</v>
      </c>
      <c r="G5">
        <f t="shared" si="0"/>
        <v>7.0666666666666669E-2</v>
      </c>
      <c r="H5">
        <f t="shared" si="1"/>
        <v>6.8333333333333329E-2</v>
      </c>
    </row>
    <row r="6" spans="1:11">
      <c r="A6" t="s">
        <v>10</v>
      </c>
      <c r="B6">
        <v>4.9000000000000002E-2</v>
      </c>
      <c r="C6">
        <v>5.1999999999999998E-2</v>
      </c>
      <c r="D6">
        <v>4.8000000000000001E-2</v>
      </c>
      <c r="F6">
        <v>500</v>
      </c>
      <c r="G6">
        <f t="shared" si="0"/>
        <v>4.9666666666666671E-2</v>
      </c>
      <c r="H6">
        <f t="shared" si="1"/>
        <v>4.7333333333333338E-2</v>
      </c>
    </row>
    <row r="7" spans="1:11">
      <c r="A7" t="s">
        <v>11</v>
      </c>
      <c r="B7">
        <v>2.4E-2</v>
      </c>
      <c r="C7">
        <v>2.8000000000000001E-2</v>
      </c>
      <c r="D7">
        <v>2.8000000000000001E-2</v>
      </c>
      <c r="F7">
        <v>250</v>
      </c>
      <c r="G7">
        <f t="shared" si="0"/>
        <v>2.6666666666666668E-2</v>
      </c>
      <c r="H7">
        <f t="shared" si="1"/>
        <v>2.4333333333333335E-2</v>
      </c>
    </row>
    <row r="8" spans="1:11">
      <c r="A8" t="s">
        <v>12</v>
      </c>
      <c r="B8">
        <v>2.1000000000000001E-2</v>
      </c>
      <c r="C8">
        <v>1.6E-2</v>
      </c>
      <c r="D8">
        <v>1.7000000000000001E-2</v>
      </c>
      <c r="E8">
        <v>1.7999999999999999E-2</v>
      </c>
      <c r="F8">
        <v>125</v>
      </c>
      <c r="G8">
        <f t="shared" si="0"/>
        <v>1.8000000000000002E-2</v>
      </c>
      <c r="H8">
        <f t="shared" si="1"/>
        <v>1.5666666666666669E-2</v>
      </c>
    </row>
    <row r="9" spans="1:11">
      <c r="A9" t="s">
        <v>13</v>
      </c>
      <c r="F9">
        <v>25</v>
      </c>
      <c r="G9" t="s">
        <v>18</v>
      </c>
      <c r="H9" t="s">
        <v>18</v>
      </c>
    </row>
    <row r="10" spans="1:11">
      <c r="A10" t="s">
        <v>14</v>
      </c>
      <c r="B10">
        <v>1E-3</v>
      </c>
      <c r="C10">
        <v>2E-3</v>
      </c>
      <c r="D10">
        <v>4.0000000000000001E-3</v>
      </c>
      <c r="F10">
        <v>0</v>
      </c>
      <c r="G10">
        <f t="shared" si="0"/>
        <v>2.3333333333333335E-3</v>
      </c>
      <c r="H10">
        <f t="shared" si="1"/>
        <v>0</v>
      </c>
    </row>
    <row r="11" spans="1:11">
      <c r="A11">
        <v>2</v>
      </c>
      <c r="B11">
        <v>0.16900000000000001</v>
      </c>
      <c r="C11">
        <v>0.17399999999999999</v>
      </c>
      <c r="D11">
        <v>0.17399999999999999</v>
      </c>
      <c r="G11">
        <f t="shared" si="0"/>
        <v>0.17233333333333331</v>
      </c>
      <c r="H11">
        <f t="shared" si="1"/>
        <v>0.16999999999999998</v>
      </c>
      <c r="I11" s="1">
        <f>(H11-0.019)/0.00005</f>
        <v>3019.9999999999995</v>
      </c>
      <c r="K11" s="1">
        <f>(100/I11)*1000</f>
        <v>33.112582781456958</v>
      </c>
    </row>
    <row r="12" spans="1:11">
      <c r="A12">
        <v>5</v>
      </c>
      <c r="B12">
        <v>0.155</v>
      </c>
      <c r="C12">
        <v>0.155</v>
      </c>
      <c r="D12">
        <v>0.16500000000000001</v>
      </c>
      <c r="G12">
        <f t="shared" si="0"/>
        <v>0.15833333333333333</v>
      </c>
      <c r="H12">
        <f t="shared" si="1"/>
        <v>0.156</v>
      </c>
      <c r="I12" s="1">
        <f t="shared" ref="I12:I26" si="2">(H12-0.019)/0.00005</f>
        <v>2740</v>
      </c>
      <c r="J12">
        <v>0.17</v>
      </c>
      <c r="K12" s="1">
        <f t="shared" ref="K12:K26" si="3">(100/I12)*1000</f>
        <v>36.496350364963497</v>
      </c>
    </row>
    <row r="13" spans="1:11">
      <c r="A13">
        <v>8</v>
      </c>
      <c r="B13">
        <v>0.157</v>
      </c>
      <c r="C13">
        <v>0.16500000000000001</v>
      </c>
      <c r="D13">
        <v>0.161</v>
      </c>
      <c r="G13">
        <f t="shared" si="0"/>
        <v>0.161</v>
      </c>
      <c r="H13">
        <f t="shared" si="1"/>
        <v>0.15866666666666668</v>
      </c>
      <c r="I13" s="1">
        <f t="shared" si="2"/>
        <v>2793.3333333333335</v>
      </c>
      <c r="K13" s="1">
        <f t="shared" si="3"/>
        <v>35.799522673031028</v>
      </c>
    </row>
    <row r="14" spans="1:11">
      <c r="A14">
        <v>11</v>
      </c>
      <c r="B14">
        <v>0.16300000000000001</v>
      </c>
      <c r="C14">
        <v>0.16600000000000001</v>
      </c>
      <c r="D14">
        <v>0.16800000000000001</v>
      </c>
      <c r="G14">
        <f t="shared" si="0"/>
        <v>0.16566666666666666</v>
      </c>
      <c r="H14">
        <f t="shared" si="1"/>
        <v>0.16333333333333333</v>
      </c>
      <c r="I14" s="1">
        <f t="shared" si="2"/>
        <v>2886.6666666666665</v>
      </c>
      <c r="K14" s="1">
        <f t="shared" si="3"/>
        <v>34.642032332563517</v>
      </c>
    </row>
    <row r="15" spans="1:11">
      <c r="A15">
        <v>26</v>
      </c>
      <c r="B15">
        <v>0.16500000000000001</v>
      </c>
      <c r="C15">
        <v>0.17</v>
      </c>
      <c r="D15">
        <v>0.17</v>
      </c>
      <c r="G15">
        <f t="shared" si="0"/>
        <v>0.16833333333333333</v>
      </c>
      <c r="H15">
        <f t="shared" si="1"/>
        <v>0.16600000000000001</v>
      </c>
      <c r="I15" s="1">
        <f t="shared" si="2"/>
        <v>2940.0000000000005</v>
      </c>
      <c r="J15" t="s">
        <v>19</v>
      </c>
      <c r="K15" s="1">
        <f t="shared" si="3"/>
        <v>34.013605442176868</v>
      </c>
    </row>
    <row r="16" spans="1:11">
      <c r="A16">
        <v>29</v>
      </c>
      <c r="B16">
        <v>0.152</v>
      </c>
      <c r="C16">
        <v>0.14899999999999999</v>
      </c>
      <c r="D16">
        <v>0.14599999999999999</v>
      </c>
      <c r="G16">
        <f t="shared" si="0"/>
        <v>0.14899999999999999</v>
      </c>
      <c r="H16">
        <f t="shared" si="1"/>
        <v>0.14666666666666667</v>
      </c>
      <c r="I16" s="1">
        <f t="shared" si="2"/>
        <v>2553.3333333333335</v>
      </c>
      <c r="K16" s="1">
        <f t="shared" si="3"/>
        <v>39.164490861618795</v>
      </c>
    </row>
    <row r="17" spans="1:11">
      <c r="A17">
        <v>32</v>
      </c>
      <c r="B17">
        <v>0.13700000000000001</v>
      </c>
      <c r="C17">
        <v>0.13900000000000001</v>
      </c>
      <c r="D17">
        <v>0.14399999999999999</v>
      </c>
      <c r="G17">
        <f t="shared" si="0"/>
        <v>0.14000000000000001</v>
      </c>
      <c r="H17">
        <f t="shared" si="1"/>
        <v>0.13766666666666669</v>
      </c>
      <c r="I17" s="1">
        <f t="shared" si="2"/>
        <v>2373.3333333333335</v>
      </c>
      <c r="J17" t="s">
        <v>17</v>
      </c>
      <c r="K17" s="1">
        <f t="shared" si="3"/>
        <v>42.134831460674157</v>
      </c>
    </row>
    <row r="18" spans="1:11">
      <c r="A18">
        <v>35</v>
      </c>
      <c r="B18">
        <v>0.155</v>
      </c>
      <c r="C18">
        <v>0.158</v>
      </c>
      <c r="D18">
        <v>0.155</v>
      </c>
      <c r="G18">
        <f t="shared" si="0"/>
        <v>0.156</v>
      </c>
      <c r="H18">
        <f t="shared" si="1"/>
        <v>0.15366666666666667</v>
      </c>
      <c r="I18" s="1">
        <f t="shared" si="2"/>
        <v>2693.3333333333335</v>
      </c>
      <c r="K18" s="1">
        <f t="shared" si="3"/>
        <v>37.128712871287128</v>
      </c>
    </row>
    <row r="19" spans="1:11">
      <c r="A19">
        <v>221</v>
      </c>
      <c r="B19">
        <v>0.159</v>
      </c>
      <c r="C19">
        <v>0.158</v>
      </c>
      <c r="D19">
        <v>0.158</v>
      </c>
      <c r="G19">
        <f t="shared" si="0"/>
        <v>0.15833333333333333</v>
      </c>
      <c r="H19">
        <f t="shared" si="1"/>
        <v>0.156</v>
      </c>
      <c r="I19" s="1">
        <f t="shared" si="2"/>
        <v>2740</v>
      </c>
      <c r="K19" s="1">
        <f t="shared" si="3"/>
        <v>36.496350364963497</v>
      </c>
    </row>
    <row r="20" spans="1:11">
      <c r="A20">
        <v>224</v>
      </c>
      <c r="B20">
        <v>0.159</v>
      </c>
      <c r="C20">
        <v>0.157</v>
      </c>
      <c r="D20">
        <v>0.156</v>
      </c>
      <c r="G20">
        <f t="shared" si="0"/>
        <v>0.15733333333333333</v>
      </c>
      <c r="H20">
        <f t="shared" si="1"/>
        <v>0.155</v>
      </c>
      <c r="I20" s="1">
        <f t="shared" si="2"/>
        <v>2720</v>
      </c>
      <c r="J20">
        <v>0.17399999999999999</v>
      </c>
      <c r="K20" s="1">
        <f t="shared" si="3"/>
        <v>36.764705882352942</v>
      </c>
    </row>
    <row r="21" spans="1:11">
      <c r="A21">
        <v>227</v>
      </c>
      <c r="B21">
        <v>0.156</v>
      </c>
      <c r="C21">
        <v>0.16</v>
      </c>
      <c r="D21">
        <v>0.16200000000000001</v>
      </c>
      <c r="G21">
        <f t="shared" si="0"/>
        <v>0.15933333333333333</v>
      </c>
      <c r="H21">
        <f t="shared" si="1"/>
        <v>0.157</v>
      </c>
      <c r="I21" s="1">
        <f t="shared" si="2"/>
        <v>2760</v>
      </c>
      <c r="K21" s="1">
        <f t="shared" si="3"/>
        <v>36.231884057971016</v>
      </c>
    </row>
    <row r="22" spans="1:11">
      <c r="A22">
        <v>230</v>
      </c>
      <c r="B22">
        <v>0.16500000000000001</v>
      </c>
      <c r="C22">
        <v>0.16800000000000001</v>
      </c>
      <c r="D22">
        <v>0.16400000000000001</v>
      </c>
      <c r="G22">
        <f t="shared" si="0"/>
        <v>0.16566666666666666</v>
      </c>
      <c r="H22">
        <f t="shared" si="1"/>
        <v>0.16333333333333333</v>
      </c>
      <c r="I22" s="1">
        <f t="shared" si="2"/>
        <v>2886.6666666666665</v>
      </c>
      <c r="K22" s="1">
        <f t="shared" si="3"/>
        <v>34.642032332563517</v>
      </c>
    </row>
    <row r="23" spans="1:11">
      <c r="A23">
        <v>242</v>
      </c>
      <c r="B23">
        <v>0.156</v>
      </c>
      <c r="C23">
        <v>0.14799999999999999</v>
      </c>
      <c r="D23">
        <v>0.14699999999999999</v>
      </c>
      <c r="E23">
        <v>0.151</v>
      </c>
      <c r="G23">
        <f t="shared" si="0"/>
        <v>0.15049999999999999</v>
      </c>
      <c r="H23">
        <f t="shared" si="1"/>
        <v>0.14816666666666667</v>
      </c>
      <c r="I23" s="1">
        <f t="shared" si="2"/>
        <v>2583.3333333333335</v>
      </c>
      <c r="J23">
        <v>0.161</v>
      </c>
      <c r="K23" s="1">
        <f t="shared" si="3"/>
        <v>38.709677419354833</v>
      </c>
    </row>
    <row r="24" spans="1:11">
      <c r="A24">
        <v>245</v>
      </c>
      <c r="B24">
        <v>0.16900000000000001</v>
      </c>
      <c r="C24">
        <v>0.16300000000000001</v>
      </c>
      <c r="G24">
        <f t="shared" si="0"/>
        <v>0.16600000000000001</v>
      </c>
      <c r="H24">
        <f t="shared" si="1"/>
        <v>0.16366666666666668</v>
      </c>
      <c r="I24" s="1">
        <f t="shared" si="2"/>
        <v>2893.3333333333339</v>
      </c>
      <c r="K24" s="1">
        <f t="shared" si="3"/>
        <v>34.562211981566819</v>
      </c>
    </row>
    <row r="25" spans="1:11">
      <c r="A25">
        <v>248</v>
      </c>
      <c r="B25">
        <v>0.16800000000000001</v>
      </c>
      <c r="C25">
        <v>0.158</v>
      </c>
      <c r="D25">
        <v>0.16300000000000001</v>
      </c>
      <c r="G25">
        <f t="shared" si="0"/>
        <v>0.16300000000000001</v>
      </c>
      <c r="H25">
        <f t="shared" si="1"/>
        <v>0.16066666666666668</v>
      </c>
      <c r="I25" s="1">
        <f t="shared" si="2"/>
        <v>2833.3333333333335</v>
      </c>
      <c r="K25" s="1">
        <f t="shared" si="3"/>
        <v>35.294117647058826</v>
      </c>
    </row>
    <row r="26" spans="1:11">
      <c r="A26">
        <v>251</v>
      </c>
      <c r="B26">
        <v>0.16</v>
      </c>
      <c r="C26">
        <v>0.16400000000000001</v>
      </c>
      <c r="D26">
        <v>0.16600000000000001</v>
      </c>
      <c r="G26">
        <f t="shared" si="0"/>
        <v>0.16333333333333333</v>
      </c>
      <c r="H26">
        <f t="shared" si="1"/>
        <v>0.161</v>
      </c>
      <c r="I26" s="1">
        <f t="shared" si="2"/>
        <v>2840</v>
      </c>
      <c r="K26" s="1">
        <f t="shared" si="3"/>
        <v>35.211267605633807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2012-08-15T15:34:25Z</dcterms:created>
  <dcterms:modified xsi:type="dcterms:W3CDTF">2012-08-15T19:53:40Z</dcterms:modified>
</cp:coreProperties>
</file>